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pending Worksheet" sheetId="1" r:id="rId3"/>
  </sheets>
  <definedNames/>
  <calcPr/>
</workbook>
</file>

<file path=xl/sharedStrings.xml><?xml version="1.0" encoding="utf-8"?>
<sst xmlns="http://schemas.openxmlformats.org/spreadsheetml/2006/main" count="119" uniqueCount="82">
  <si>
    <t>Spending Plan</t>
  </si>
  <si>
    <t>Enter all data in today's dollars, do not inflate.</t>
  </si>
  <si>
    <t>Current Spending</t>
  </si>
  <si>
    <t>Anticipated Retirement Spending</t>
  </si>
  <si>
    <t>Expenses</t>
  </si>
  <si>
    <t>Monthly</t>
  </si>
  <si>
    <t>Yearly</t>
  </si>
  <si>
    <t>Please enter data in blue cells</t>
  </si>
  <si>
    <t>Notes:</t>
  </si>
  <si>
    <t>Questions?</t>
  </si>
  <si>
    <t>Alimony</t>
  </si>
  <si>
    <t>John Bubello</t>
  </si>
  <si>
    <t>Association Dues</t>
  </si>
  <si>
    <t>john.bubello@compass-retirement.com</t>
  </si>
  <si>
    <t>Care for Parent/Other</t>
  </si>
  <si>
    <t>johnbubello.com</t>
  </si>
  <si>
    <t>Charitable Donations</t>
  </si>
  <si>
    <t>860-661-3821</t>
  </si>
  <si>
    <t>Clothing</t>
  </si>
  <si>
    <t>Clothing - Children</t>
  </si>
  <si>
    <t>Dining</t>
  </si>
  <si>
    <t>Education</t>
  </si>
  <si>
    <t>Entertainment</t>
  </si>
  <si>
    <t>Gifts</t>
  </si>
  <si>
    <t>Groceries</t>
  </si>
  <si>
    <t>Hobbies</t>
  </si>
  <si>
    <t>Household Items</t>
  </si>
  <si>
    <t>Mobile Phone (s)</t>
  </si>
  <si>
    <t>Personal Care</t>
  </si>
  <si>
    <t>Pet Care</t>
  </si>
  <si>
    <t>Public Transportation</t>
  </si>
  <si>
    <t>Recreation</t>
  </si>
  <si>
    <t>Vacation/Travel</t>
  </si>
  <si>
    <t>Student Loan Payment</t>
  </si>
  <si>
    <t>Credit Card Debt Payment</t>
  </si>
  <si>
    <t>Other Loan Payments</t>
  </si>
  <si>
    <t>Other</t>
  </si>
  <si>
    <t xml:space="preserve">Other   </t>
  </si>
  <si>
    <t>Personal Insurance Expenses</t>
  </si>
  <si>
    <t>Healthcare - Dental</t>
  </si>
  <si>
    <t>Healthcare - Medical</t>
  </si>
  <si>
    <t>Healthcare - Prescriptions</t>
  </si>
  <si>
    <t>Healthcare - Vision</t>
  </si>
  <si>
    <t>Life for Client</t>
  </si>
  <si>
    <t>Life for Co-Client</t>
  </si>
  <si>
    <t>LTC for Client</t>
  </si>
  <si>
    <t>LTC for Co-Client</t>
  </si>
  <si>
    <t>Disability for Client</t>
  </si>
  <si>
    <t>Disability for Co-Client</t>
  </si>
  <si>
    <t>Umbrella Liability</t>
  </si>
  <si>
    <t>Vehicle Expenses</t>
  </si>
  <si>
    <t>Loan Payment</t>
  </si>
  <si>
    <t>Lease Payment</t>
  </si>
  <si>
    <t>Insurance</t>
  </si>
  <si>
    <t>Personal Property Tax</t>
  </si>
  <si>
    <t>Fuel</t>
  </si>
  <si>
    <t>Repairs/Maintenance</t>
  </si>
  <si>
    <t>Parking/Tolls</t>
  </si>
  <si>
    <t>Docking/Storage</t>
  </si>
  <si>
    <t>Sub Total (no real estate)</t>
  </si>
  <si>
    <t>Primary Residence</t>
  </si>
  <si>
    <t>Second or Retirement Residence</t>
  </si>
  <si>
    <t>First Mortgage Payment</t>
  </si>
  <si>
    <t>First Mortgage</t>
  </si>
  <si>
    <t>Equity Line</t>
  </si>
  <si>
    <t>Real Estate Tax</t>
  </si>
  <si>
    <t>Rent</t>
  </si>
  <si>
    <t>Homeowner’s Insurance</t>
  </si>
  <si>
    <t>Association Fees</t>
  </si>
  <si>
    <t>Electricity</t>
  </si>
  <si>
    <t>Gas/Oil</t>
  </si>
  <si>
    <t>Trash Pickup</t>
  </si>
  <si>
    <t>Water/Sewer</t>
  </si>
  <si>
    <t>Cable/Satellite TV</t>
  </si>
  <si>
    <t>Internet</t>
  </si>
  <si>
    <t>Telephone (land line)</t>
  </si>
  <si>
    <t>Lawn Care</t>
  </si>
  <si>
    <t>Maintenance - Major Repair</t>
  </si>
  <si>
    <t>Maintenance - Regular</t>
  </si>
  <si>
    <t>Furniture</t>
  </si>
  <si>
    <t>Household Help</t>
  </si>
  <si>
    <t>Total Yearly Spending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</si>
</sst>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* #,##0_);_(&quot;$&quot;* \(#,##0\);_(&quot;$&quot;* &quot;-&quot;??_);_(@_)"/>
    <numFmt numFmtId="165" formatCode="&quot;$&quot;#,##0.00"/>
  </numFmts>
  <fonts count="11">
    <font>
      <sz val="11.0"/>
      <color rgb="FF000000"/>
      <name val="Calibri"/>
    </font>
    <font>
      <b/>
      <sz val="18.0"/>
      <color rgb="FF000000"/>
      <name val="Calibri"/>
    </font>
    <font>
      <b/>
      <color rgb="FF38761D"/>
    </font>
    <font>
      <sz val="12.0"/>
      <color rgb="FF000000"/>
      <name val="Calibri"/>
    </font>
    <font>
      <sz val="18.0"/>
      <color rgb="FF000000"/>
      <name val="Calibri"/>
    </font>
    <font>
      <b/>
      <sz val="12.0"/>
      <color rgb="FF000000"/>
      <name val="Calibri"/>
    </font>
    <font>
      <u/>
      <sz val="12.0"/>
      <color rgb="FF000000"/>
      <name val="Calibri"/>
    </font>
    <font>
      <sz val="12.0"/>
      <color rgb="FF38761D"/>
      <name val="Calibri"/>
    </font>
    <font/>
    <font>
      <sz val="11.0"/>
      <name val="Calibri"/>
    </font>
    <font>
      <b/>
      <sz val="12.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C9DAF8"/>
        <bgColor rgb="FFC9DAF8"/>
      </patternFill>
    </fill>
  </fills>
  <borders count="2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0"/>
    </xf>
    <xf borderId="0" fillId="0" fontId="2" numFmtId="0" xfId="0" applyAlignment="1" applyFont="1">
      <alignment readingOrder="0"/>
    </xf>
    <xf borderId="0" fillId="0" fontId="3" numFmtId="0" xfId="0" applyAlignment="1" applyFont="1">
      <alignment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shrinkToFit="0" wrapText="0"/>
    </xf>
    <xf borderId="0" fillId="0" fontId="5" numFmtId="0" xfId="0" applyAlignment="1" applyFont="1">
      <alignment horizontal="center" readingOrder="0" shrinkToFit="0" wrapText="0"/>
    </xf>
    <xf borderId="0" fillId="0" fontId="5" numFmtId="0" xfId="0" applyAlignment="1" applyFont="1">
      <alignment readingOrder="0" shrinkToFit="0" wrapText="0"/>
    </xf>
    <xf borderId="0" fillId="2" fontId="3" numFmtId="0" xfId="0" applyAlignment="1" applyFill="1" applyFont="1">
      <alignment horizontal="center" readingOrder="0" shrinkToFit="0" wrapText="0"/>
    </xf>
    <xf borderId="0" fillId="0" fontId="3" numFmtId="0" xfId="0" applyAlignment="1" applyFont="1">
      <alignment horizontal="left" readingOrder="0" shrinkToFit="0" wrapText="0"/>
    </xf>
    <xf borderId="0" fillId="0" fontId="3" numFmtId="0" xfId="0" applyAlignment="1" applyFont="1">
      <alignment readingOrder="0" shrinkToFit="0" wrapText="0"/>
    </xf>
    <xf borderId="0" fillId="0" fontId="5" numFmtId="0" xfId="0" applyAlignment="1" applyFont="1">
      <alignment horizontal="center" shrinkToFit="0" wrapText="0"/>
    </xf>
    <xf borderId="0" fillId="0" fontId="3" numFmtId="0" xfId="0" applyAlignment="1" applyFont="1">
      <alignment shrinkToFit="0" wrapText="1"/>
    </xf>
    <xf borderId="0" fillId="3" fontId="3" numFmtId="164" xfId="0" applyAlignment="1" applyFill="1" applyFont="1" applyNumberFormat="1">
      <alignment shrinkToFit="0" wrapText="0"/>
    </xf>
    <xf borderId="0" fillId="0" fontId="3" numFmtId="164" xfId="0" applyAlignment="1" applyFont="1" applyNumberFormat="1">
      <alignment shrinkToFit="0" wrapText="0"/>
    </xf>
    <xf borderId="0" fillId="0" fontId="3" numFmtId="165" xfId="0" applyAlignment="1" applyFont="1" applyNumberFormat="1">
      <alignment shrinkToFit="0" wrapText="0"/>
    </xf>
    <xf borderId="0" fillId="3" fontId="3" numFmtId="164" xfId="0" applyAlignment="1" applyFont="1" applyNumberFormat="1">
      <alignment readingOrder="0" shrinkToFit="0" wrapText="0"/>
    </xf>
    <xf borderId="0" fillId="0" fontId="6" numFmtId="0" xfId="0" applyAlignment="1" applyFont="1">
      <alignment readingOrder="0" shrinkToFit="0" wrapText="0"/>
    </xf>
    <xf borderId="0" fillId="0" fontId="3" numFmtId="0" xfId="0" applyAlignment="1" applyFont="1">
      <alignment readingOrder="0" shrinkToFit="0" wrapText="1"/>
    </xf>
    <xf borderId="0" fillId="0" fontId="7" numFmtId="0" xfId="0" applyAlignment="1" applyFont="1">
      <alignment shrinkToFit="0" wrapText="0"/>
    </xf>
    <xf borderId="0" fillId="0" fontId="8" numFmtId="0" xfId="0" applyAlignment="1" applyFont="1">
      <alignment readingOrder="0"/>
    </xf>
    <xf borderId="1" fillId="0" fontId="3" numFmtId="164" xfId="0" applyAlignment="1" applyBorder="1" applyFont="1" applyNumberFormat="1">
      <alignment shrinkToFit="0" wrapText="0"/>
    </xf>
    <xf borderId="0" fillId="0" fontId="8" numFmtId="0" xfId="0" applyFont="1"/>
    <xf borderId="0" fillId="0" fontId="3" numFmtId="0" xfId="0" applyAlignment="1" applyFont="1">
      <alignment shrinkToFit="0" vertical="bottom" wrapText="1"/>
    </xf>
    <xf borderId="0" fillId="3" fontId="3" numFmtId="164" xfId="0" applyAlignment="1" applyFont="1" applyNumberFormat="1">
      <alignment horizontal="right" readingOrder="0" vertical="bottom"/>
    </xf>
    <xf borderId="0" fillId="0" fontId="3" numFmtId="164" xfId="0" applyAlignment="1" applyFont="1" applyNumberFormat="1">
      <alignment horizontal="right" vertical="bottom"/>
    </xf>
    <xf borderId="0" fillId="0" fontId="9" numFmtId="0" xfId="0" applyAlignment="1" applyFont="1">
      <alignment vertical="bottom"/>
    </xf>
    <xf borderId="0" fillId="3" fontId="3" numFmtId="164" xfId="0" applyAlignment="1" applyFont="1" applyNumberFormat="1">
      <alignment horizontal="right" vertical="bottom"/>
    </xf>
    <xf borderId="0" fillId="0" fontId="9" numFmtId="0" xfId="0" applyAlignment="1" applyFont="1">
      <alignment readingOrder="0" vertical="bottom"/>
    </xf>
    <xf borderId="1" fillId="0" fontId="5" numFmtId="164" xfId="0" applyAlignment="1" applyBorder="1" applyFont="1" applyNumberFormat="1">
      <alignment shrinkToFit="0" wrapText="0"/>
    </xf>
    <xf borderId="0" fillId="0" fontId="8" numFmtId="164" xfId="0" applyFont="1" applyNumberFormat="1"/>
    <xf borderId="0" fillId="0" fontId="3" numFmtId="164" xfId="0" applyAlignment="1" applyFont="1" applyNumberFormat="1">
      <alignment readingOrder="0" shrinkToFit="0" wrapText="0"/>
    </xf>
    <xf borderId="0" fillId="0" fontId="10" numFmtId="0" xfId="0" applyAlignment="1" applyFont="1">
      <alignment readingOrder="0"/>
    </xf>
    <xf borderId="0" fillId="0" fontId="10" numFmtId="164" xfId="0" applyFont="1" applyNumberFormat="1"/>
    <xf borderId="0" fillId="0" fontId="5" numFmtId="164" xfId="0" applyAlignment="1" applyFont="1" applyNumberForma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johnbubello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30.86"/>
    <col customWidth="1" min="2" max="2" width="20.43"/>
    <col customWidth="1" min="3" max="3" width="14.43"/>
    <col customWidth="1" min="4" max="4" width="32.71"/>
    <col customWidth="1" min="5" max="5" width="32.29"/>
    <col customWidth="1" min="6" max="6" width="14.29"/>
    <col customWidth="1" min="7" max="7" width="35.71"/>
    <col customWidth="1" min="8" max="8" width="18.14"/>
    <col customWidth="1" min="9" max="9" width="21.14"/>
    <col customWidth="1" min="10" max="26" width="9.14"/>
  </cols>
  <sheetData>
    <row r="1" ht="23.25" customHeight="1">
      <c r="A1" s="1" t="s">
        <v>0</v>
      </c>
      <c r="B1" s="2" t="s">
        <v>1</v>
      </c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75" customHeight="1">
      <c r="A2" s="5"/>
      <c r="B2" s="6" t="s">
        <v>2</v>
      </c>
      <c r="E2" s="6" t="s">
        <v>3</v>
      </c>
      <c r="G2" s="6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75" customHeight="1">
      <c r="A3" s="7" t="s">
        <v>4</v>
      </c>
      <c r="B3" s="6" t="s">
        <v>5</v>
      </c>
      <c r="C3" s="6" t="s">
        <v>6</v>
      </c>
      <c r="D3" s="3"/>
      <c r="E3" s="6" t="s">
        <v>5</v>
      </c>
      <c r="F3" s="6" t="s">
        <v>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75" customHeight="1">
      <c r="A4" s="5"/>
      <c r="B4" s="8" t="s">
        <v>7</v>
      </c>
      <c r="D4" s="9" t="s">
        <v>8</v>
      </c>
      <c r="E4" s="8" t="s">
        <v>7</v>
      </c>
      <c r="G4" s="10" t="s">
        <v>8</v>
      </c>
      <c r="H4" s="7" t="s">
        <v>9</v>
      </c>
      <c r="I4" s="11"/>
      <c r="J4" s="1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75" customHeight="1">
      <c r="A5" s="12" t="s">
        <v>10</v>
      </c>
      <c r="B5" s="13">
        <v>0.0</v>
      </c>
      <c r="C5" s="14">
        <f t="shared" ref="C5:C29" si="1">B5*12</f>
        <v>0</v>
      </c>
      <c r="D5" s="15"/>
      <c r="E5" s="16">
        <v>0.0</v>
      </c>
      <c r="F5" s="14">
        <f t="shared" ref="F5:F29" si="2">E5*12</f>
        <v>0</v>
      </c>
      <c r="G5" s="3"/>
      <c r="H5" s="10" t="s">
        <v>11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75" customHeight="1">
      <c r="A6" s="12" t="s">
        <v>12</v>
      </c>
      <c r="B6" s="16">
        <v>50.0</v>
      </c>
      <c r="C6" s="14">
        <f t="shared" si="1"/>
        <v>600</v>
      </c>
      <c r="D6" s="3"/>
      <c r="E6" s="13">
        <v>0.0</v>
      </c>
      <c r="F6" s="14">
        <f t="shared" si="2"/>
        <v>0</v>
      </c>
      <c r="G6" s="3"/>
      <c r="H6" s="10" t="s">
        <v>13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12" t="s">
        <v>14</v>
      </c>
      <c r="B7" s="16">
        <v>0.0</v>
      </c>
      <c r="C7" s="14">
        <f t="shared" si="1"/>
        <v>0</v>
      </c>
      <c r="D7" s="3"/>
      <c r="E7" s="16">
        <v>0.0</v>
      </c>
      <c r="F7" s="14">
        <f t="shared" si="2"/>
        <v>0</v>
      </c>
      <c r="G7" s="3"/>
      <c r="H7" s="17" t="s">
        <v>15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5.75" customHeight="1">
      <c r="A8" s="12" t="s">
        <v>16</v>
      </c>
      <c r="B8" s="16">
        <v>200.0</v>
      </c>
      <c r="C8" s="14">
        <f t="shared" si="1"/>
        <v>2400</v>
      </c>
      <c r="D8" s="3"/>
      <c r="E8" s="16">
        <v>0.0</v>
      </c>
      <c r="F8" s="14">
        <f t="shared" si="2"/>
        <v>0</v>
      </c>
      <c r="G8" s="3"/>
      <c r="H8" s="10" t="s">
        <v>17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75" customHeight="1">
      <c r="A9" s="18" t="s">
        <v>18</v>
      </c>
      <c r="B9" s="16">
        <v>100.0</v>
      </c>
      <c r="C9" s="14">
        <f t="shared" si="1"/>
        <v>1200</v>
      </c>
      <c r="D9" s="3"/>
      <c r="E9" s="16">
        <v>0.0</v>
      </c>
      <c r="F9" s="14">
        <f t="shared" si="2"/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75" customHeight="1">
      <c r="A10" s="12" t="s">
        <v>19</v>
      </c>
      <c r="B10" s="13">
        <v>0.0</v>
      </c>
      <c r="C10" s="14">
        <f t="shared" si="1"/>
        <v>0</v>
      </c>
      <c r="D10" s="3"/>
      <c r="E10" s="13">
        <v>0.0</v>
      </c>
      <c r="F10" s="14">
        <f t="shared" si="2"/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5.75" customHeight="1">
      <c r="A11" s="12" t="s">
        <v>20</v>
      </c>
      <c r="B11" s="16">
        <v>400.0</v>
      </c>
      <c r="C11" s="14">
        <f t="shared" si="1"/>
        <v>4800</v>
      </c>
      <c r="D11" s="3"/>
      <c r="E11" s="16">
        <v>0.0</v>
      </c>
      <c r="F11" s="14">
        <f t="shared" si="2"/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12" t="s">
        <v>21</v>
      </c>
      <c r="B12" s="16">
        <v>0.0</v>
      </c>
      <c r="C12" s="14">
        <f t="shared" si="1"/>
        <v>0</v>
      </c>
      <c r="D12" s="3"/>
      <c r="E12" s="16">
        <v>0.0</v>
      </c>
      <c r="F12" s="14">
        <f t="shared" si="2"/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5.75" customHeight="1">
      <c r="A13" s="12" t="s">
        <v>22</v>
      </c>
      <c r="B13" s="16">
        <v>400.0</v>
      </c>
      <c r="C13" s="14">
        <f t="shared" si="1"/>
        <v>4800</v>
      </c>
      <c r="D13" s="3"/>
      <c r="E13" s="16">
        <v>0.0</v>
      </c>
      <c r="F13" s="14">
        <f t="shared" si="2"/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5.75" customHeight="1">
      <c r="A14" s="12" t="s">
        <v>23</v>
      </c>
      <c r="B14" s="16">
        <v>100.0</v>
      </c>
      <c r="C14" s="14">
        <f t="shared" si="1"/>
        <v>1200</v>
      </c>
      <c r="D14" s="3"/>
      <c r="E14" s="16">
        <v>0.0</v>
      </c>
      <c r="F14" s="14">
        <f t="shared" si="2"/>
        <v>0</v>
      </c>
      <c r="G14" s="19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5.75" customHeight="1">
      <c r="A15" s="12" t="s">
        <v>24</v>
      </c>
      <c r="B15" s="16">
        <v>600.0</v>
      </c>
      <c r="C15" s="14">
        <f t="shared" si="1"/>
        <v>7200</v>
      </c>
      <c r="D15" s="3"/>
      <c r="E15" s="16">
        <v>0.0</v>
      </c>
      <c r="F15" s="14">
        <f t="shared" si="2"/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5.75" customHeight="1">
      <c r="A16" s="12" t="s">
        <v>25</v>
      </c>
      <c r="B16" s="16">
        <v>200.0</v>
      </c>
      <c r="C16" s="14">
        <f t="shared" si="1"/>
        <v>2400</v>
      </c>
      <c r="D16" s="3"/>
      <c r="E16" s="16">
        <v>0.0</v>
      </c>
      <c r="F16" s="14">
        <f t="shared" si="2"/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5.75" customHeight="1">
      <c r="A17" s="12" t="s">
        <v>26</v>
      </c>
      <c r="B17" s="16">
        <v>50.0</v>
      </c>
      <c r="C17" s="14">
        <f t="shared" si="1"/>
        <v>600</v>
      </c>
      <c r="D17" s="3"/>
      <c r="E17" s="16">
        <v>0.0</v>
      </c>
      <c r="F17" s="14">
        <f t="shared" si="2"/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5.75" customHeight="1">
      <c r="A18" s="18" t="s">
        <v>27</v>
      </c>
      <c r="B18" s="16">
        <v>75.0</v>
      </c>
      <c r="C18" s="14">
        <f t="shared" si="1"/>
        <v>900</v>
      </c>
      <c r="D18" s="3"/>
      <c r="E18" s="16">
        <v>0.0</v>
      </c>
      <c r="F18" s="14">
        <f t="shared" si="2"/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5.75" customHeight="1">
      <c r="A19" s="12" t="s">
        <v>28</v>
      </c>
      <c r="B19" s="16">
        <v>25.0</v>
      </c>
      <c r="C19" s="14">
        <f t="shared" si="1"/>
        <v>300</v>
      </c>
      <c r="D19" s="3"/>
      <c r="E19" s="16">
        <v>0.0</v>
      </c>
      <c r="F19" s="14">
        <f t="shared" si="2"/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5.75" customHeight="1">
      <c r="A20" s="12" t="s">
        <v>29</v>
      </c>
      <c r="B20" s="16">
        <v>40.0</v>
      </c>
      <c r="C20" s="14">
        <f t="shared" si="1"/>
        <v>480</v>
      </c>
      <c r="D20" s="3"/>
      <c r="E20" s="16">
        <v>0.0</v>
      </c>
      <c r="F20" s="14">
        <f t="shared" si="2"/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12" t="s">
        <v>30</v>
      </c>
      <c r="B21" s="13">
        <v>0.0</v>
      </c>
      <c r="C21" s="14">
        <f t="shared" si="1"/>
        <v>0</v>
      </c>
      <c r="D21" s="3"/>
      <c r="E21" s="13">
        <v>0.0</v>
      </c>
      <c r="F21" s="14">
        <f t="shared" si="2"/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12" t="s">
        <v>31</v>
      </c>
      <c r="B22" s="16">
        <v>0.0</v>
      </c>
      <c r="C22" s="14">
        <f t="shared" si="1"/>
        <v>0</v>
      </c>
      <c r="D22" s="3"/>
      <c r="E22" s="16">
        <v>0.0</v>
      </c>
      <c r="F22" s="14">
        <f t="shared" si="2"/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12" t="s">
        <v>32</v>
      </c>
      <c r="B23" s="16">
        <v>1000.0</v>
      </c>
      <c r="C23" s="14">
        <f t="shared" si="1"/>
        <v>12000</v>
      </c>
      <c r="D23" s="3"/>
      <c r="E23" s="16">
        <v>0.0</v>
      </c>
      <c r="F23" s="14">
        <f t="shared" si="2"/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12" t="s">
        <v>33</v>
      </c>
      <c r="B24" s="13">
        <v>0.0</v>
      </c>
      <c r="C24" s="14">
        <f t="shared" si="1"/>
        <v>0</v>
      </c>
      <c r="D24" s="3"/>
      <c r="E24" s="13">
        <v>0.0</v>
      </c>
      <c r="F24" s="14">
        <f t="shared" si="2"/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6.5" customHeight="1">
      <c r="A25" s="12" t="s">
        <v>34</v>
      </c>
      <c r="B25" s="13">
        <v>0.0</v>
      </c>
      <c r="C25" s="14">
        <f t="shared" si="1"/>
        <v>0</v>
      </c>
      <c r="D25" s="3"/>
      <c r="E25" s="13">
        <v>0.0</v>
      </c>
      <c r="F25" s="14">
        <f t="shared" si="2"/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6.5" customHeight="1">
      <c r="A26" s="18" t="s">
        <v>35</v>
      </c>
      <c r="B26" s="13">
        <v>0.0</v>
      </c>
      <c r="C26" s="14">
        <f t="shared" si="1"/>
        <v>0</v>
      </c>
      <c r="D26" s="3"/>
      <c r="E26" s="13">
        <v>0.0</v>
      </c>
      <c r="F26" s="14">
        <f t="shared" si="2"/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6.5" customHeight="1">
      <c r="A27" s="20" t="s">
        <v>36</v>
      </c>
      <c r="B27" s="16">
        <v>200.0</v>
      </c>
      <c r="C27" s="14">
        <f t="shared" si="1"/>
        <v>2400</v>
      </c>
      <c r="D27" s="3"/>
      <c r="E27" s="16">
        <v>0.0</v>
      </c>
      <c r="F27" s="14">
        <f t="shared" si="2"/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6.5" customHeight="1">
      <c r="A28" s="10" t="s">
        <v>36</v>
      </c>
      <c r="B28" s="16">
        <v>0.0</v>
      </c>
      <c r="C28" s="14">
        <f t="shared" si="1"/>
        <v>0</v>
      </c>
      <c r="D28" s="3"/>
      <c r="E28" s="16">
        <v>0.0</v>
      </c>
      <c r="F28" s="14">
        <f t="shared" si="2"/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6.5" customHeight="1">
      <c r="A29" s="10" t="s">
        <v>37</v>
      </c>
      <c r="B29" s="16">
        <v>0.0</v>
      </c>
      <c r="C29" s="14">
        <f t="shared" si="1"/>
        <v>0</v>
      </c>
      <c r="D29" s="3"/>
      <c r="E29" s="16">
        <v>0.0</v>
      </c>
      <c r="F29" s="14">
        <f t="shared" si="2"/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6.5" customHeight="1">
      <c r="A30" s="3"/>
      <c r="B30" s="21">
        <f t="shared" ref="B30:C30" si="3">SUM(B5:B27)</f>
        <v>3440</v>
      </c>
      <c r="C30" s="21">
        <f t="shared" si="3"/>
        <v>41280</v>
      </c>
      <c r="D30" s="3"/>
      <c r="E30" s="21">
        <f t="shared" ref="E30:F30" si="4">SUM(E5:E27)</f>
        <v>0</v>
      </c>
      <c r="F30" s="21">
        <f t="shared" si="4"/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5"/>
      <c r="B31" s="6"/>
      <c r="C31" s="6"/>
      <c r="D31" s="3"/>
      <c r="E31" s="6"/>
      <c r="F31" s="22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5" t="s">
        <v>38</v>
      </c>
      <c r="B32" s="6" t="s">
        <v>5</v>
      </c>
      <c r="C32" s="6" t="s">
        <v>6</v>
      </c>
      <c r="D32" s="3"/>
      <c r="E32" s="6" t="s">
        <v>5</v>
      </c>
      <c r="F32" s="6" t="s">
        <v>6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23" t="s">
        <v>39</v>
      </c>
      <c r="B33" s="24">
        <v>50.0</v>
      </c>
      <c r="C33" s="25">
        <f t="shared" ref="C33:C44" si="5">B33*12</f>
        <v>600</v>
      </c>
      <c r="D33" s="26"/>
      <c r="E33" s="27">
        <v>0.0</v>
      </c>
      <c r="F33" s="25">
        <f t="shared" ref="F33:F44" si="6">E33*12</f>
        <v>0</v>
      </c>
      <c r="G33" s="28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ht="15.75" customHeight="1">
      <c r="A34" s="23" t="s">
        <v>40</v>
      </c>
      <c r="B34" s="24">
        <v>300.0</v>
      </c>
      <c r="C34" s="25">
        <f t="shared" si="5"/>
        <v>3600</v>
      </c>
      <c r="D34" s="26"/>
      <c r="E34" s="27">
        <v>0.0</v>
      </c>
      <c r="F34" s="25">
        <f t="shared" si="6"/>
        <v>0</v>
      </c>
      <c r="G34" s="28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ht="15.75" customHeight="1">
      <c r="A35" s="23" t="s">
        <v>41</v>
      </c>
      <c r="B35" s="24">
        <v>15.0</v>
      </c>
      <c r="C35" s="25">
        <f t="shared" si="5"/>
        <v>180</v>
      </c>
      <c r="D35" s="26"/>
      <c r="E35" s="27">
        <v>0.0</v>
      </c>
      <c r="F35" s="25">
        <f t="shared" si="6"/>
        <v>0</v>
      </c>
      <c r="G35" s="28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ht="15.75" customHeight="1">
      <c r="A36" s="23" t="s">
        <v>42</v>
      </c>
      <c r="B36" s="24">
        <v>25.0</v>
      </c>
      <c r="C36" s="25">
        <f t="shared" si="5"/>
        <v>300</v>
      </c>
      <c r="D36" s="26"/>
      <c r="E36" s="27">
        <v>0.0</v>
      </c>
      <c r="F36" s="25">
        <f t="shared" si="6"/>
        <v>0</v>
      </c>
      <c r="G36" s="28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ht="15.75" customHeight="1">
      <c r="A37" s="12" t="s">
        <v>43</v>
      </c>
      <c r="B37" s="13">
        <v>0.0</v>
      </c>
      <c r="C37" s="14">
        <f t="shared" si="5"/>
        <v>0</v>
      </c>
      <c r="D37" s="3"/>
      <c r="E37" s="13">
        <v>0.0</v>
      </c>
      <c r="F37" s="14">
        <f t="shared" si="6"/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12" t="s">
        <v>44</v>
      </c>
      <c r="B38" s="13">
        <v>0.0</v>
      </c>
      <c r="C38" s="14">
        <f t="shared" si="5"/>
        <v>0</v>
      </c>
      <c r="D38" s="3"/>
      <c r="E38" s="13">
        <v>0.0</v>
      </c>
      <c r="F38" s="14">
        <f t="shared" si="6"/>
        <v>0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12" t="s">
        <v>45</v>
      </c>
      <c r="B39" s="13">
        <v>0.0</v>
      </c>
      <c r="C39" s="14">
        <f t="shared" si="5"/>
        <v>0</v>
      </c>
      <c r="D39" s="3"/>
      <c r="E39" s="13">
        <v>0.0</v>
      </c>
      <c r="F39" s="14">
        <f t="shared" si="6"/>
        <v>0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12" t="s">
        <v>46</v>
      </c>
      <c r="B40" s="13">
        <v>0.0</v>
      </c>
      <c r="C40" s="14">
        <f t="shared" si="5"/>
        <v>0</v>
      </c>
      <c r="D40" s="3"/>
      <c r="E40" s="13">
        <v>0.0</v>
      </c>
      <c r="F40" s="14">
        <f t="shared" si="6"/>
        <v>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12" t="s">
        <v>47</v>
      </c>
      <c r="B41" s="16">
        <v>0.0</v>
      </c>
      <c r="C41" s="14">
        <f t="shared" si="5"/>
        <v>0</v>
      </c>
      <c r="D41" s="3"/>
      <c r="E41" s="16">
        <v>0.0</v>
      </c>
      <c r="F41" s="14">
        <f t="shared" si="6"/>
        <v>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12" t="s">
        <v>48</v>
      </c>
      <c r="B42" s="16">
        <v>0.0</v>
      </c>
      <c r="C42" s="14">
        <f t="shared" si="5"/>
        <v>0</v>
      </c>
      <c r="D42" s="3"/>
      <c r="E42" s="16">
        <v>0.0</v>
      </c>
      <c r="F42" s="14">
        <f t="shared" si="6"/>
        <v>0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12" t="s">
        <v>49</v>
      </c>
      <c r="B43" s="16">
        <v>0.0</v>
      </c>
      <c r="C43" s="14">
        <f t="shared" si="5"/>
        <v>0</v>
      </c>
      <c r="D43" s="3"/>
      <c r="E43" s="16">
        <v>0.0</v>
      </c>
      <c r="F43" s="14">
        <f t="shared" si="6"/>
        <v>0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18" t="s">
        <v>36</v>
      </c>
      <c r="B44" s="13">
        <v>0.0</v>
      </c>
      <c r="C44" s="14">
        <f t="shared" si="5"/>
        <v>0</v>
      </c>
      <c r="D44" s="3"/>
      <c r="E44" s="13">
        <v>0.0</v>
      </c>
      <c r="F44" s="14">
        <f t="shared" si="6"/>
        <v>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6.5" customHeight="1">
      <c r="A45" s="3"/>
      <c r="B45" s="21">
        <f t="shared" ref="B45:C45" si="7">SUM(B33:B44)</f>
        <v>390</v>
      </c>
      <c r="C45" s="21">
        <f t="shared" si="7"/>
        <v>4680</v>
      </c>
      <c r="D45" s="3"/>
      <c r="E45" s="21">
        <f t="shared" ref="E45:F45" si="8">SUM(E33:E44)</f>
        <v>0</v>
      </c>
      <c r="F45" s="21">
        <f t="shared" si="8"/>
        <v>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5"/>
      <c r="B46" s="14"/>
      <c r="C46" s="14"/>
      <c r="D46" s="3"/>
      <c r="E46" s="14"/>
      <c r="F46" s="14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B47" s="14"/>
      <c r="C47" s="14"/>
      <c r="D47" s="3"/>
      <c r="E47" s="14"/>
      <c r="F47" s="14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5" t="s">
        <v>50</v>
      </c>
      <c r="B48" s="6" t="s">
        <v>5</v>
      </c>
      <c r="C48" s="6" t="s">
        <v>6</v>
      </c>
      <c r="D48" s="3"/>
      <c r="E48" s="6" t="s">
        <v>5</v>
      </c>
      <c r="F48" s="6" t="s">
        <v>6</v>
      </c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12" t="s">
        <v>51</v>
      </c>
      <c r="B49" s="16">
        <v>300.0</v>
      </c>
      <c r="C49" s="14">
        <f t="shared" ref="C49:C56" si="9">B49*12</f>
        <v>3600</v>
      </c>
      <c r="D49" s="10"/>
      <c r="E49" s="13">
        <v>0.0</v>
      </c>
      <c r="F49" s="14">
        <f t="shared" ref="F49:F56" si="10">E49*12</f>
        <v>0</v>
      </c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12" t="s">
        <v>52</v>
      </c>
      <c r="B50" s="13">
        <v>0.0</v>
      </c>
      <c r="C50" s="14">
        <f t="shared" si="9"/>
        <v>0</v>
      </c>
      <c r="D50" s="3"/>
      <c r="E50" s="13">
        <v>0.0</v>
      </c>
      <c r="F50" s="14">
        <f t="shared" si="10"/>
        <v>0</v>
      </c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12" t="s">
        <v>53</v>
      </c>
      <c r="B51" s="16">
        <v>80.0</v>
      </c>
      <c r="C51" s="14">
        <f t="shared" si="9"/>
        <v>960</v>
      </c>
      <c r="D51" s="3"/>
      <c r="E51" s="16">
        <v>0.0</v>
      </c>
      <c r="F51" s="14">
        <f t="shared" si="10"/>
        <v>0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12" t="s">
        <v>54</v>
      </c>
      <c r="B52" s="16">
        <v>50.0</v>
      </c>
      <c r="C52" s="14">
        <f t="shared" si="9"/>
        <v>600</v>
      </c>
      <c r="D52" s="3"/>
      <c r="E52" s="16">
        <v>0.0</v>
      </c>
      <c r="F52" s="14">
        <f t="shared" si="10"/>
        <v>0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12" t="s">
        <v>55</v>
      </c>
      <c r="B53" s="16">
        <v>100.0</v>
      </c>
      <c r="C53" s="14">
        <f t="shared" si="9"/>
        <v>1200</v>
      </c>
      <c r="D53" s="3"/>
      <c r="E53" s="16">
        <v>0.0</v>
      </c>
      <c r="F53" s="14">
        <f t="shared" si="10"/>
        <v>0</v>
      </c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12" t="s">
        <v>56</v>
      </c>
      <c r="B54" s="16">
        <v>100.0</v>
      </c>
      <c r="C54" s="14">
        <f t="shared" si="9"/>
        <v>1200</v>
      </c>
      <c r="D54" s="3"/>
      <c r="E54" s="16">
        <v>0.0</v>
      </c>
      <c r="F54" s="14">
        <f t="shared" si="10"/>
        <v>0</v>
      </c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12" t="s">
        <v>57</v>
      </c>
      <c r="B55" s="13">
        <v>0.0</v>
      </c>
      <c r="C55" s="14">
        <f t="shared" si="9"/>
        <v>0</v>
      </c>
      <c r="D55" s="3"/>
      <c r="E55" s="13">
        <v>0.0</v>
      </c>
      <c r="F55" s="14">
        <f t="shared" si="10"/>
        <v>0</v>
      </c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12" t="s">
        <v>58</v>
      </c>
      <c r="B56" s="13">
        <v>0.0</v>
      </c>
      <c r="C56" s="14">
        <f t="shared" si="9"/>
        <v>0</v>
      </c>
      <c r="D56" s="3"/>
      <c r="E56" s="13">
        <v>0.0</v>
      </c>
      <c r="F56" s="14">
        <f t="shared" si="10"/>
        <v>0</v>
      </c>
      <c r="G56" s="5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21">
        <f t="shared" ref="B57:C57" si="11">SUM(B49:B56)</f>
        <v>630</v>
      </c>
      <c r="C57" s="21">
        <f t="shared" si="11"/>
        <v>7560</v>
      </c>
      <c r="D57" s="3"/>
      <c r="E57" s="21">
        <f t="shared" ref="E57:F57" si="12">SUM(E49:E56)</f>
        <v>0</v>
      </c>
      <c r="F57" s="21">
        <f t="shared" si="12"/>
        <v>0</v>
      </c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5"/>
      <c r="B58" s="14"/>
      <c r="C58" s="14"/>
      <c r="D58" s="3"/>
      <c r="E58" s="14"/>
      <c r="F58" s="14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7" t="s">
        <v>59</v>
      </c>
      <c r="B59" s="29">
        <f t="shared" ref="B59:C59" si="13">B57+B45+B30</f>
        <v>4460</v>
      </c>
      <c r="C59" s="29">
        <f t="shared" si="13"/>
        <v>53520</v>
      </c>
      <c r="D59" s="30"/>
      <c r="E59" s="29">
        <f t="shared" ref="E59:F59" si="14">E57+E45+E30</f>
        <v>0</v>
      </c>
      <c r="F59" s="29">
        <f t="shared" si="14"/>
        <v>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B60" s="31"/>
      <c r="C60" s="14"/>
      <c r="D60" s="3"/>
      <c r="E60" s="14"/>
      <c r="F60" s="14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7" t="s">
        <v>60</v>
      </c>
      <c r="B61" s="6" t="s">
        <v>5</v>
      </c>
      <c r="C61" s="6" t="s">
        <v>6</v>
      </c>
      <c r="D61" s="20" t="s">
        <v>8</v>
      </c>
      <c r="E61" s="7" t="s">
        <v>61</v>
      </c>
      <c r="F61" s="6" t="s">
        <v>5</v>
      </c>
      <c r="G61" s="6" t="s">
        <v>6</v>
      </c>
      <c r="H61" s="20" t="s">
        <v>8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10" t="s">
        <v>62</v>
      </c>
      <c r="B62" s="16">
        <v>1200.0</v>
      </c>
      <c r="C62" s="14">
        <f t="shared" ref="C62:C79" si="15">B62*12</f>
        <v>14400</v>
      </c>
      <c r="E62" s="3" t="s">
        <v>63</v>
      </c>
      <c r="F62" s="13">
        <v>0.0</v>
      </c>
      <c r="G62" s="14">
        <f t="shared" ref="G62:G79" si="16">F62*12</f>
        <v>0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 t="s">
        <v>64</v>
      </c>
      <c r="B63" s="13">
        <v>0.0</v>
      </c>
      <c r="C63" s="14">
        <f t="shared" si="15"/>
        <v>0</v>
      </c>
      <c r="E63" s="3" t="s">
        <v>64</v>
      </c>
      <c r="F63" s="13">
        <v>0.0</v>
      </c>
      <c r="G63" s="14">
        <f t="shared" si="16"/>
        <v>0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 t="s">
        <v>65</v>
      </c>
      <c r="B64" s="16">
        <v>300.0</v>
      </c>
      <c r="C64" s="14">
        <f t="shared" si="15"/>
        <v>3600</v>
      </c>
      <c r="E64" s="3" t="s">
        <v>65</v>
      </c>
      <c r="F64" s="16">
        <v>0.0</v>
      </c>
      <c r="G64" s="14">
        <f t="shared" si="16"/>
        <v>0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 t="s">
        <v>66</v>
      </c>
      <c r="B65" s="13">
        <v>0.0</v>
      </c>
      <c r="C65" s="14">
        <f t="shared" si="15"/>
        <v>0</v>
      </c>
      <c r="E65" s="3" t="s">
        <v>66</v>
      </c>
      <c r="F65" s="13">
        <v>0.0</v>
      </c>
      <c r="G65" s="14">
        <f t="shared" si="16"/>
        <v>0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12" t="s">
        <v>67</v>
      </c>
      <c r="B66" s="16">
        <v>100.0</v>
      </c>
      <c r="C66" s="14">
        <f t="shared" si="15"/>
        <v>1200</v>
      </c>
      <c r="E66" s="12" t="s">
        <v>67</v>
      </c>
      <c r="F66" s="16">
        <v>0.0</v>
      </c>
      <c r="G66" s="14">
        <f t="shared" si="16"/>
        <v>0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12" t="s">
        <v>68</v>
      </c>
      <c r="B67" s="16">
        <v>0.0</v>
      </c>
      <c r="C67" s="14">
        <f t="shared" si="15"/>
        <v>0</v>
      </c>
      <c r="E67" s="12" t="s">
        <v>68</v>
      </c>
      <c r="F67" s="16">
        <v>0.0</v>
      </c>
      <c r="G67" s="14">
        <f t="shared" si="16"/>
        <v>0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12" t="s">
        <v>69</v>
      </c>
      <c r="B68" s="16">
        <v>100.0</v>
      </c>
      <c r="C68" s="14">
        <f t="shared" si="15"/>
        <v>1200</v>
      </c>
      <c r="E68" s="12" t="s">
        <v>69</v>
      </c>
      <c r="F68" s="16">
        <v>0.0</v>
      </c>
      <c r="G68" s="14">
        <f t="shared" si="16"/>
        <v>0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12" t="s">
        <v>70</v>
      </c>
      <c r="B69" s="16">
        <v>50.0</v>
      </c>
      <c r="C69" s="14">
        <f t="shared" si="15"/>
        <v>600</v>
      </c>
      <c r="E69" s="12" t="s">
        <v>70</v>
      </c>
      <c r="F69" s="16">
        <v>0.0</v>
      </c>
      <c r="G69" s="14">
        <f t="shared" si="16"/>
        <v>0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12" t="s">
        <v>71</v>
      </c>
      <c r="B70" s="16">
        <v>50.0</v>
      </c>
      <c r="C70" s="14">
        <f t="shared" si="15"/>
        <v>600</v>
      </c>
      <c r="E70" s="12" t="s">
        <v>71</v>
      </c>
      <c r="F70" s="13">
        <v>0.0</v>
      </c>
      <c r="G70" s="14">
        <f t="shared" si="16"/>
        <v>0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12" t="s">
        <v>72</v>
      </c>
      <c r="B71" s="13">
        <v>0.0</v>
      </c>
      <c r="C71" s="14">
        <f t="shared" si="15"/>
        <v>0</v>
      </c>
      <c r="E71" s="12" t="s">
        <v>72</v>
      </c>
      <c r="F71" s="13">
        <v>0.0</v>
      </c>
      <c r="G71" s="14">
        <f t="shared" si="16"/>
        <v>0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12" t="s">
        <v>73</v>
      </c>
      <c r="B72" s="16">
        <v>50.0</v>
      </c>
      <c r="C72" s="14">
        <f t="shared" si="15"/>
        <v>600</v>
      </c>
      <c r="E72" s="12" t="s">
        <v>73</v>
      </c>
      <c r="F72" s="16">
        <v>0.0</v>
      </c>
      <c r="G72" s="14">
        <f t="shared" si="16"/>
        <v>0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12" t="s">
        <v>74</v>
      </c>
      <c r="B73" s="16">
        <v>100.0</v>
      </c>
      <c r="C73" s="14">
        <f t="shared" si="15"/>
        <v>1200</v>
      </c>
      <c r="E73" s="12" t="s">
        <v>74</v>
      </c>
      <c r="F73" s="13">
        <v>0.0</v>
      </c>
      <c r="G73" s="14">
        <f t="shared" si="16"/>
        <v>0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12" t="s">
        <v>75</v>
      </c>
      <c r="B74" s="13">
        <v>0.0</v>
      </c>
      <c r="C74" s="14">
        <f t="shared" si="15"/>
        <v>0</v>
      </c>
      <c r="E74" s="12" t="s">
        <v>75</v>
      </c>
      <c r="F74" s="13">
        <v>0.0</v>
      </c>
      <c r="G74" s="14">
        <f t="shared" si="16"/>
        <v>0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12" t="s">
        <v>76</v>
      </c>
      <c r="B75" s="16">
        <v>75.0</v>
      </c>
      <c r="C75" s="14">
        <f t="shared" si="15"/>
        <v>900</v>
      </c>
      <c r="E75" s="12" t="s">
        <v>76</v>
      </c>
      <c r="F75" s="13">
        <v>0.0</v>
      </c>
      <c r="G75" s="14">
        <f t="shared" si="16"/>
        <v>0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8.0" customHeight="1">
      <c r="A76" s="12" t="s">
        <v>77</v>
      </c>
      <c r="B76" s="16">
        <v>0.0</v>
      </c>
      <c r="C76" s="14">
        <f t="shared" si="15"/>
        <v>0</v>
      </c>
      <c r="E76" s="12" t="s">
        <v>77</v>
      </c>
      <c r="F76" s="16">
        <v>0.0</v>
      </c>
      <c r="G76" s="14">
        <f t="shared" si="16"/>
        <v>0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12" t="s">
        <v>78</v>
      </c>
      <c r="B77" s="16">
        <v>350.0</v>
      </c>
      <c r="C77" s="14">
        <f t="shared" si="15"/>
        <v>4200</v>
      </c>
      <c r="E77" s="12" t="s">
        <v>78</v>
      </c>
      <c r="F77" s="16">
        <v>0.0</v>
      </c>
      <c r="G77" s="14">
        <f t="shared" si="16"/>
        <v>0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12" t="s">
        <v>79</v>
      </c>
      <c r="B78" s="13">
        <v>0.0</v>
      </c>
      <c r="C78" s="14">
        <f t="shared" si="15"/>
        <v>0</v>
      </c>
      <c r="E78" s="12" t="s">
        <v>79</v>
      </c>
      <c r="F78" s="13">
        <v>0.0</v>
      </c>
      <c r="G78" s="14">
        <f t="shared" si="16"/>
        <v>0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6.5" customHeight="1">
      <c r="A79" s="12" t="s">
        <v>80</v>
      </c>
      <c r="B79" s="13">
        <v>0.0</v>
      </c>
      <c r="C79" s="14">
        <f t="shared" si="15"/>
        <v>0</v>
      </c>
      <c r="E79" s="12" t="s">
        <v>80</v>
      </c>
      <c r="F79" s="13">
        <v>0.0</v>
      </c>
      <c r="G79" s="14">
        <f t="shared" si="16"/>
        <v>0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6.5" customHeight="1">
      <c r="A80" s="3"/>
      <c r="B80" s="21">
        <f t="shared" ref="B80:C80" si="17">SUM(B62:B79)</f>
        <v>2375</v>
      </c>
      <c r="C80" s="21">
        <f t="shared" si="17"/>
        <v>28500</v>
      </c>
      <c r="E80" s="3"/>
      <c r="F80" s="21">
        <f t="shared" ref="F80:G80" si="18">SUM(F62:F79)</f>
        <v>0</v>
      </c>
      <c r="G80" s="21">
        <f t="shared" si="18"/>
        <v>0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B81" s="30"/>
      <c r="C81" s="30"/>
      <c r="E81" s="30"/>
      <c r="F81" s="30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2" t="s">
        <v>81</v>
      </c>
      <c r="B82" s="22"/>
      <c r="C82" s="33">
        <f>C80+C59</f>
        <v>82020</v>
      </c>
      <c r="E82" s="22"/>
      <c r="F82" s="22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E83" s="30"/>
      <c r="F83" s="30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B84" s="30"/>
      <c r="C84" s="30"/>
      <c r="E84" s="30"/>
      <c r="F84" s="30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B85" s="30"/>
      <c r="C85" s="30"/>
      <c r="E85" s="30"/>
      <c r="F85" s="30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B86" s="30"/>
      <c r="C86" s="30"/>
      <c r="E86" s="30"/>
      <c r="F86" s="30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B87" s="30"/>
      <c r="C87" s="30"/>
      <c r="E87" s="30"/>
      <c r="F87" s="30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B88" s="30"/>
      <c r="C88" s="30"/>
      <c r="E88" s="30"/>
      <c r="F88" s="30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B89" s="30"/>
      <c r="C89" s="30"/>
      <c r="E89" s="30"/>
      <c r="F89" s="30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6.5" customHeight="1">
      <c r="B90" s="30"/>
      <c r="C90" s="30"/>
      <c r="E90" s="30"/>
      <c r="F90" s="30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6.5" customHeight="1">
      <c r="B91" s="30"/>
      <c r="C91" s="30"/>
      <c r="E91" s="30"/>
      <c r="F91" s="30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B92" s="30"/>
      <c r="C92" s="30"/>
      <c r="E92" s="30"/>
      <c r="F92" s="30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B93" s="30"/>
      <c r="C93" s="30"/>
      <c r="E93" s="30"/>
      <c r="F93" s="30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14"/>
      <c r="C94" s="14"/>
      <c r="D94" s="3"/>
      <c r="E94" s="3"/>
      <c r="F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14"/>
      <c r="C95" s="14"/>
      <c r="D95" s="3"/>
      <c r="E95" s="3"/>
      <c r="F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D96" s="3"/>
      <c r="E96" s="3"/>
      <c r="F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14"/>
      <c r="C97" s="14"/>
      <c r="D97" s="3"/>
      <c r="E97" s="3"/>
      <c r="F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14"/>
      <c r="C98" s="14"/>
      <c r="D98" s="3"/>
      <c r="E98" s="3"/>
      <c r="F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14"/>
      <c r="C99" s="14"/>
      <c r="D99" s="3"/>
      <c r="E99" s="3"/>
      <c r="F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14"/>
      <c r="C100" s="14"/>
      <c r="D100" s="3"/>
      <c r="E100" s="3"/>
      <c r="F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14"/>
      <c r="C101" s="14"/>
      <c r="D101" s="3"/>
      <c r="E101" s="3"/>
      <c r="F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6.5" customHeight="1">
      <c r="A102" s="3"/>
      <c r="B102" s="14"/>
      <c r="C102" s="14"/>
      <c r="D102" s="3"/>
      <c r="E102" s="3"/>
      <c r="F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6.5" customHeight="1">
      <c r="D103" s="3"/>
      <c r="E103" s="3"/>
      <c r="F103" s="3"/>
      <c r="H103" s="30"/>
      <c r="I103" s="30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4"/>
      <c r="C104" s="34"/>
      <c r="D104" s="3"/>
      <c r="E104" s="3"/>
      <c r="F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6.5" customHeight="1">
      <c r="A105" s="3"/>
      <c r="B105" s="34"/>
      <c r="C105" s="34"/>
      <c r="D105" s="3"/>
      <c r="E105" s="3"/>
      <c r="F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6.5" customHeight="1">
      <c r="A106" s="3"/>
      <c r="B106" s="34"/>
      <c r="C106" s="34"/>
      <c r="D106" s="3"/>
      <c r="E106" s="3"/>
      <c r="F106" s="3"/>
      <c r="H106" s="30"/>
      <c r="I106" s="30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4"/>
      <c r="C107" s="34"/>
      <c r="D107" s="3"/>
      <c r="E107" s="3"/>
      <c r="F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6.5" customHeight="1">
      <c r="A108" s="3"/>
      <c r="B108" s="34"/>
      <c r="C108" s="34"/>
      <c r="D108" s="3"/>
      <c r="E108" s="3"/>
      <c r="F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6.5" customHeight="1">
      <c r="D109" s="3"/>
      <c r="E109" s="3"/>
      <c r="F109" s="3"/>
      <c r="H109" s="30"/>
      <c r="I109" s="30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14"/>
      <c r="C110" s="14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14"/>
      <c r="C111" s="14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14"/>
      <c r="C112" s="14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14"/>
      <c r="C113" s="14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14"/>
      <c r="C114" s="14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14"/>
      <c r="C115" s="14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B2:C2"/>
    <mergeCell ref="E2:F2"/>
    <mergeCell ref="B4:C4"/>
    <mergeCell ref="E4:F4"/>
  </mergeCells>
  <hyperlinks>
    <hyperlink r:id="rId1" ref="H7"/>
  </hyperlinks>
  <drawing r:id="rId2"/>
</worksheet>
</file>